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ГД 6" sheetId="1" state="hidden" r:id="rId1"/>
    <sheet name="ЗАКС 5" sheetId="2" r:id="rId2"/>
  </sheets>
  <definedNames/>
  <calcPr fullCalcOnLoad="1" refMode="R1C1"/>
</workbook>
</file>

<file path=xl/sharedStrings.xml><?xml version="1.0" encoding="utf-8"?>
<sst xmlns="http://schemas.openxmlformats.org/spreadsheetml/2006/main" count="165" uniqueCount="99">
  <si>
    <t xml:space="preserve">ДАННЫЕ ИТОГОВЫХ ФИНАНСОВЫХ ОТЧЕТОВ
</t>
  </si>
  <si>
    <t xml:space="preserve">о поступлении и расходовании средств избирательных фондов региональных отделений                                   политических партий                                                         </t>
  </si>
  <si>
    <t>на выборах депутатов Государственной Думы Федерального Собрания                                                                         Российской Федерации шестого созыва</t>
  </si>
  <si>
    <t>"ЕДИНАЯ РОССИЯ"</t>
  </si>
  <si>
    <t>"ПРАВОЕ ДЕЛО"</t>
  </si>
  <si>
    <t>"СПРАВЕДЛИВАЯ РОССИЯ"</t>
  </si>
  <si>
    <t>Строка финансового отчета</t>
  </si>
  <si>
    <t>Шифр строки</t>
  </si>
  <si>
    <t>Сумма</t>
  </si>
  <si>
    <t>Примечание</t>
  </si>
  <si>
    <t xml:space="preserve">Поступило средств в избирательный фонд, всего </t>
  </si>
  <si>
    <t>в том числе</t>
  </si>
  <si>
    <t>1.1</t>
  </si>
  <si>
    <t>Поступило средств в установленном порядке для формирования избирательного фонда</t>
  </si>
  <si>
    <t>из них</t>
  </si>
  <si>
    <t>1.1.1</t>
  </si>
  <si>
    <t>Собственные средства политической партии/ регионального отделения политической партии</t>
  </si>
  <si>
    <t>1.1.2</t>
  </si>
  <si>
    <t>Добровольные пожертвования граждан</t>
  </si>
  <si>
    <t>1.1.3</t>
  </si>
  <si>
    <t>Добровольные пожертвования юридических лиц</t>
  </si>
  <si>
    <t>1.2</t>
  </si>
  <si>
    <t xml:space="preserve">Поступило в избирательный фонд денежных средств, подпадающих под действие ч.2, 4 и 7ст.64 Федерального закона от 18.05.05., № 51-ФЗ </t>
  </si>
  <si>
    <t>1.2.1</t>
  </si>
  <si>
    <t>1.2.2</t>
  </si>
  <si>
    <t>Средства гражданина</t>
  </si>
  <si>
    <t>1.2.3</t>
  </si>
  <si>
    <t>Средства юридического лица</t>
  </si>
  <si>
    <t>2</t>
  </si>
  <si>
    <t xml:space="preserve">Возвращено денежных средств из избирательного фонда, всего </t>
  </si>
  <si>
    <t>2.1</t>
  </si>
  <si>
    <t>Перечислено в доход бюджета</t>
  </si>
  <si>
    <t>2.2</t>
  </si>
  <si>
    <t xml:space="preserve">Возвращено жертвователям денежных средств, поступивших с нарушением установленного порядка 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</si>
  <si>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</si>
  <si>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</si>
  <si>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</si>
  <si>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</si>
  <si>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</si>
  <si>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превышающих предельный размер добровольных пожертвований</t>
  </si>
  <si>
    <t>2.3</t>
  </si>
  <si>
    <t>Возвращено жертвователям денежных средств, поступивших в установленном порядке</t>
  </si>
  <si>
    <t>3</t>
  </si>
  <si>
    <t>Израсходовано средств всего</t>
  </si>
  <si>
    <t>3.1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</si>
  <si>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</si>
  <si>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</si>
  <si>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</si>
  <si>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3.2</t>
  </si>
  <si>
    <t>На предвыборную агитацию через организации телерадиовещания</t>
  </si>
  <si>
    <t>3.3</t>
  </si>
  <si>
    <t>На предвыборную агитацию через редакции периодических печатных изданий</t>
  </si>
  <si>
    <t>3.4</t>
  </si>
  <si>
    <t>На выпуск и распространение печатных и иных агитационных материалов</t>
  </si>
  <si>
    <t>3.5</t>
  </si>
  <si>
    <t>На проведение публичных массовых мероприятий</t>
  </si>
  <si>
    <t>3.6</t>
  </si>
  <si>
    <t>На оплату работ (услуг) информационного и консультационного характера</t>
  </si>
  <si>
    <t>3.7</t>
  </si>
  <si>
    <t>На оплату работ (услуг), выполненных (оказанных) гражданами или юридическими лицами по договорам</t>
  </si>
  <si>
    <t>3.8</t>
  </si>
  <si>
    <t>На оплату иных расходов, непосредственно связанных с проведением избирательной кампании</t>
  </si>
  <si>
    <t>4</t>
  </si>
  <si>
    <t>Распределено неизрасходованного остатка средств фонда пропорционально перечисленным в избрательный фонд денежным средствам</t>
  </si>
  <si>
    <t>5</t>
  </si>
  <si>
    <t xml:space="preserve">Остаток средств фонда на дату сдачи отчета </t>
  </si>
  <si>
    <t>Итоговый финансовый отчет составлен по состоянию на:</t>
  </si>
  <si>
    <t>Правильность сведений, указанных в настоящем финансовом отчете, подтверждаю, других денежных средств, 
минуя избирательный фонд, на организацию и проведение избирательной компании не привлекалось.</t>
  </si>
  <si>
    <t>Уполномоченный представитель
по финансовым вопросам</t>
  </si>
  <si>
    <t>_______________________
(подпись, дата)</t>
  </si>
  <si>
    <t>________________________________
(фамилия, имя, отчество)</t>
  </si>
  <si>
    <t>ДАННЫЕ ИТОГОВЫХ ФИНАНСОВЫХ ОТЧЕТОВ</t>
  </si>
  <si>
    <t xml:space="preserve">о поступлении и расходовании средств избирательных фондов избирательных объединений, выдвинувших заверенные списки кандидатов                                                         </t>
  </si>
  <si>
    <t>на выборах депутатов Законодательного Собрания Санкт-Петербурга пятого созыва</t>
  </si>
  <si>
    <t>"КПРФ"</t>
  </si>
  <si>
    <t>Собственные средства избирательного объединения</t>
  </si>
  <si>
    <t xml:space="preserve">Поступило в избирательный фонд денежных средств, подпадающих под действие п.п. 3.1, 3.4, 3.5 Инструкции </t>
  </si>
  <si>
    <t xml:space="preserve">Перечислено в доход бюджета </t>
  </si>
  <si>
    <t>2.2.1.1</t>
  </si>
  <si>
    <t>Средства, превышающие предельный размер добровольных пожертвований от граждан</t>
  </si>
  <si>
    <t>2.2.2.1</t>
  </si>
  <si>
    <t>Средства, превышающие предельный размер добровольных пожертвований от юридических лиц</t>
  </si>
  <si>
    <t>2.3.1</t>
  </si>
  <si>
    <t xml:space="preserve">Гражданам </t>
  </si>
  <si>
    <t>2.3.2</t>
  </si>
  <si>
    <t>Юридическим лицам</t>
  </si>
  <si>
    <t>Общая сумма денежных средств, которые могут быть направлены на финансирование избирательной кампании избирательного объединения</t>
  </si>
  <si>
    <t>Израсходовано средств, всего</t>
  </si>
  <si>
    <t>4.1</t>
  </si>
  <si>
    <t>4.1.1</t>
  </si>
  <si>
    <t>4.2</t>
  </si>
  <si>
    <t>4.3</t>
  </si>
  <si>
    <t>4.4</t>
  </si>
  <si>
    <t>4.5</t>
  </si>
  <si>
    <t>4.6</t>
  </si>
  <si>
    <t>4.7</t>
  </si>
  <si>
    <t>На оплату работ (услуг), выполненных (оказанных) гражданами РФ или юридическими лицами по договорам и иных расходов, непосредственно связанных с проведением избирательной кампании</t>
  </si>
  <si>
    <t>Распределено неизрасходованного остатка средств фонда пропорционально перечисленным в избирательный фонд денежных средств</t>
  </si>
  <si>
    <t>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</si>
</sst>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6">
    <font>
      <sz val="10"/>
      <name val="Arial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180" fontId="0" fillId="0" borderId="1" xfId="0" applyNumberForma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49" fontId="0" fillId="0" borderId="6" xfId="0" applyNumberForma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9" fontId="0" fillId="0" borderId="4" xfId="0" applyNumberForma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5" fillId="0" borderId="4" xfId="0" applyFont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18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80" fontId="5" fillId="0" borderId="4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wrapText="1"/>
    </xf>
    <xf numFmtId="180" fontId="4" fillId="0" borderId="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0" fillId="0" borderId="5" xfId="0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180" fontId="4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4" fontId="0" fillId="0" borderId="11" xfId="0" applyNumberForma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4" fontId="4" fillId="0" borderId="11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9" fontId="0" fillId="0" borderId="11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wrapText="1"/>
    </xf>
    <xf numFmtId="49" fontId="0" fillId="0" borderId="14" xfId="0" applyNumberFormat="1" applyBorder="1" applyAlignment="1">
      <alignment horizontal="left" vertical="center" wrapText="1"/>
    </xf>
    <xf numFmtId="0" fontId="0" fillId="0" borderId="5" xfId="0" applyBorder="1" applyAlignment="1">
      <alignment horizontal="left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workbookViewId="0" topLeftCell="A1">
      <selection activeCell="F108" sqref="F108"/>
    </sheetView>
  </sheetViews>
  <sheetFormatPr defaultColWidth="9.140625" defaultRowHeight="12.75"/>
  <cols>
    <col min="1" max="1" width="5.57421875" style="2" customWidth="1"/>
    <col min="2" max="4" width="9.140625" style="2" customWidth="1"/>
    <col min="5" max="5" width="7.28125" style="2" customWidth="1"/>
    <col min="6" max="6" width="10.57421875" style="2" customWidth="1"/>
    <col min="7" max="7" width="1.421875" style="2" hidden="1" customWidth="1"/>
    <col min="8" max="8" width="0.42578125" style="2" hidden="1" customWidth="1"/>
    <col min="9" max="9" width="7.57421875" style="2" customWidth="1"/>
    <col min="10" max="10" width="15.28125" style="2" customWidth="1"/>
    <col min="11" max="12" width="12.140625" style="2" hidden="1" customWidth="1"/>
    <col min="13" max="13" width="9.140625" style="2" hidden="1" customWidth="1"/>
    <col min="14" max="14" width="13.28125" style="2" customWidth="1"/>
    <col min="15" max="15" width="14.8515625" style="2" customWidth="1"/>
    <col min="16" max="16384" width="9.140625" style="2" customWidth="1"/>
  </cols>
  <sheetData>
    <row r="1" spans="1:15" ht="32.2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68"/>
      <c r="N1" s="68"/>
      <c r="O1" s="68"/>
    </row>
    <row r="2" spans="1:15" ht="27" customHeight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68"/>
      <c r="N2" s="68"/>
      <c r="O2" s="68"/>
    </row>
    <row r="3" spans="1:15" s="3" customFormat="1" ht="26.25" customHeight="1">
      <c r="A3" s="92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  <c r="N3" s="93"/>
      <c r="O3" s="93"/>
    </row>
    <row r="4" spans="1:15" s="3" customFormat="1" ht="14.2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1"/>
      <c r="N4" s="61"/>
      <c r="O4" s="61"/>
    </row>
    <row r="5" spans="1:15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N5" s="1"/>
      <c r="O5" s="1"/>
    </row>
    <row r="6" spans="1:15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N6" s="1"/>
      <c r="O6" s="1"/>
    </row>
    <row r="7" spans="1:15" ht="22.5">
      <c r="A7" s="1"/>
      <c r="B7" s="1"/>
      <c r="C7" s="1"/>
      <c r="D7" s="1"/>
      <c r="E7" s="1"/>
      <c r="F7" s="1"/>
      <c r="G7" s="1"/>
      <c r="H7" s="1"/>
      <c r="I7" s="1"/>
      <c r="J7" s="4" t="s">
        <v>3</v>
      </c>
      <c r="K7" s="5"/>
      <c r="L7" s="5"/>
      <c r="M7" s="6"/>
      <c r="N7" s="4" t="s">
        <v>4</v>
      </c>
      <c r="O7" s="4" t="s">
        <v>5</v>
      </c>
    </row>
    <row r="8" spans="1:15" ht="12.75">
      <c r="A8" s="88" t="s">
        <v>6</v>
      </c>
      <c r="B8" s="88"/>
      <c r="C8" s="88"/>
      <c r="D8" s="88"/>
      <c r="E8" s="88"/>
      <c r="F8" s="88"/>
      <c r="G8" s="88"/>
      <c r="H8" s="88"/>
      <c r="I8" s="88" t="s">
        <v>7</v>
      </c>
      <c r="J8" s="85" t="s">
        <v>8</v>
      </c>
      <c r="K8" s="89" t="s">
        <v>9</v>
      </c>
      <c r="L8" s="89"/>
      <c r="M8" s="7"/>
      <c r="N8" s="85" t="s">
        <v>8</v>
      </c>
      <c r="O8" s="85" t="s">
        <v>8</v>
      </c>
    </row>
    <row r="9" spans="1:15" ht="12.75">
      <c r="A9" s="88"/>
      <c r="B9" s="88"/>
      <c r="C9" s="88"/>
      <c r="D9" s="88"/>
      <c r="E9" s="88"/>
      <c r="F9" s="88"/>
      <c r="G9" s="88"/>
      <c r="H9" s="88"/>
      <c r="I9" s="88"/>
      <c r="J9" s="86"/>
      <c r="K9" s="90"/>
      <c r="L9" s="90"/>
      <c r="M9" s="7"/>
      <c r="N9" s="86"/>
      <c r="O9" s="86"/>
    </row>
    <row r="10" spans="1:15" ht="12.75">
      <c r="A10" s="87">
        <v>1</v>
      </c>
      <c r="B10" s="87"/>
      <c r="C10" s="87"/>
      <c r="D10" s="87"/>
      <c r="E10" s="87"/>
      <c r="F10" s="87"/>
      <c r="G10" s="87"/>
      <c r="H10" s="87"/>
      <c r="I10" s="8">
        <v>2</v>
      </c>
      <c r="J10" s="8">
        <v>3</v>
      </c>
      <c r="K10" s="87">
        <v>4</v>
      </c>
      <c r="L10" s="87"/>
      <c r="N10" s="8">
        <v>3</v>
      </c>
      <c r="O10" s="8">
        <v>3</v>
      </c>
    </row>
    <row r="11" spans="1:21" ht="27" customHeight="1">
      <c r="A11" s="9">
        <v>1</v>
      </c>
      <c r="B11" s="79" t="s">
        <v>10</v>
      </c>
      <c r="C11" s="80"/>
      <c r="D11" s="80"/>
      <c r="E11" s="80"/>
      <c r="F11" s="80"/>
      <c r="G11" s="80"/>
      <c r="H11" s="81"/>
      <c r="I11" s="12">
        <v>10</v>
      </c>
      <c r="J11" s="13">
        <f>J13+J18</f>
        <v>48500000</v>
      </c>
      <c r="K11" s="78"/>
      <c r="L11" s="78"/>
      <c r="N11" s="13">
        <f>N13+N18</f>
        <v>430000</v>
      </c>
      <c r="O11" s="13">
        <f>O13+O18</f>
        <v>5790291</v>
      </c>
      <c r="U11" s="2">
        <v>6</v>
      </c>
    </row>
    <row r="12" spans="1:12" ht="12.75" customHeight="1">
      <c r="A12" s="75" t="s">
        <v>11</v>
      </c>
      <c r="B12" s="76"/>
      <c r="C12" s="76"/>
      <c r="D12" s="76"/>
      <c r="E12" s="76"/>
      <c r="F12" s="76"/>
      <c r="G12" s="76"/>
      <c r="H12" s="76"/>
      <c r="I12" s="83"/>
      <c r="J12" s="83"/>
      <c r="K12" s="83"/>
      <c r="L12" s="84"/>
    </row>
    <row r="13" spans="1:15" ht="28.5" customHeight="1">
      <c r="A13" s="16" t="s">
        <v>12</v>
      </c>
      <c r="B13" s="75" t="s">
        <v>13</v>
      </c>
      <c r="C13" s="76"/>
      <c r="D13" s="76"/>
      <c r="E13" s="76"/>
      <c r="F13" s="76"/>
      <c r="G13" s="76"/>
      <c r="H13" s="77"/>
      <c r="I13" s="14">
        <v>20</v>
      </c>
      <c r="J13" s="18">
        <v>48500000</v>
      </c>
      <c r="K13" s="78"/>
      <c r="L13" s="78"/>
      <c r="N13" s="18">
        <v>430000</v>
      </c>
      <c r="O13" s="18">
        <v>5790291</v>
      </c>
    </row>
    <row r="14" spans="1:12" ht="12.75" customHeight="1">
      <c r="A14" s="75" t="s">
        <v>14</v>
      </c>
      <c r="B14" s="76"/>
      <c r="C14" s="76"/>
      <c r="D14" s="76"/>
      <c r="E14" s="76"/>
      <c r="F14" s="76"/>
      <c r="G14" s="76"/>
      <c r="H14" s="76"/>
      <c r="I14" s="83"/>
      <c r="J14" s="83"/>
      <c r="K14" s="83"/>
      <c r="L14" s="84"/>
    </row>
    <row r="15" spans="1:15" ht="27.75" customHeight="1">
      <c r="A15" s="16" t="s">
        <v>15</v>
      </c>
      <c r="B15" s="75" t="s">
        <v>16</v>
      </c>
      <c r="C15" s="76"/>
      <c r="D15" s="76"/>
      <c r="E15" s="76"/>
      <c r="F15" s="76"/>
      <c r="G15" s="76"/>
      <c r="H15" s="77"/>
      <c r="I15" s="14">
        <v>30</v>
      </c>
      <c r="J15" s="18">
        <v>0</v>
      </c>
      <c r="K15" s="78"/>
      <c r="L15" s="78"/>
      <c r="N15" s="18">
        <v>0</v>
      </c>
      <c r="O15" s="18">
        <v>291</v>
      </c>
    </row>
    <row r="16" spans="1:15" ht="17.25" customHeight="1">
      <c r="A16" s="16" t="s">
        <v>17</v>
      </c>
      <c r="B16" s="75" t="s">
        <v>18</v>
      </c>
      <c r="C16" s="76"/>
      <c r="D16" s="76"/>
      <c r="E16" s="76"/>
      <c r="F16" s="76"/>
      <c r="G16" s="76"/>
      <c r="H16" s="77"/>
      <c r="I16" s="14">
        <v>40</v>
      </c>
      <c r="J16" s="18">
        <v>0</v>
      </c>
      <c r="K16" s="78"/>
      <c r="L16" s="78"/>
      <c r="N16" s="18">
        <v>430000</v>
      </c>
      <c r="O16" s="18">
        <v>5790000</v>
      </c>
    </row>
    <row r="17" spans="1:15" ht="15" customHeight="1">
      <c r="A17" s="16" t="s">
        <v>19</v>
      </c>
      <c r="B17" s="75" t="s">
        <v>20</v>
      </c>
      <c r="C17" s="76"/>
      <c r="D17" s="76"/>
      <c r="E17" s="76"/>
      <c r="F17" s="76"/>
      <c r="G17" s="76"/>
      <c r="H17" s="77"/>
      <c r="I17" s="14">
        <v>50</v>
      </c>
      <c r="J17" s="18">
        <v>48500000</v>
      </c>
      <c r="K17" s="78"/>
      <c r="L17" s="78"/>
      <c r="N17" s="18">
        <v>0</v>
      </c>
      <c r="O17" s="18">
        <v>0</v>
      </c>
    </row>
    <row r="18" spans="1:15" ht="39" customHeight="1">
      <c r="A18" s="16" t="s">
        <v>21</v>
      </c>
      <c r="B18" s="75" t="s">
        <v>22</v>
      </c>
      <c r="C18" s="76"/>
      <c r="D18" s="76"/>
      <c r="E18" s="76"/>
      <c r="F18" s="76"/>
      <c r="G18" s="76"/>
      <c r="H18" s="77"/>
      <c r="I18" s="14">
        <v>60</v>
      </c>
      <c r="J18" s="18">
        <v>0</v>
      </c>
      <c r="K18" s="78"/>
      <c r="L18" s="78"/>
      <c r="N18" s="18">
        <f>N20+N21+N22</f>
        <v>0</v>
      </c>
      <c r="O18" s="18">
        <f>O20+O21+O22</f>
        <v>0</v>
      </c>
    </row>
    <row r="19" spans="1:12" ht="12.75">
      <c r="A19" s="75" t="s">
        <v>14</v>
      </c>
      <c r="B19" s="76"/>
      <c r="C19" s="76"/>
      <c r="D19" s="76"/>
      <c r="E19" s="76"/>
      <c r="F19" s="76"/>
      <c r="G19" s="76"/>
      <c r="H19" s="76"/>
      <c r="I19" s="83"/>
      <c r="J19" s="83"/>
      <c r="K19" s="83"/>
      <c r="L19" s="84"/>
    </row>
    <row r="20" spans="1:15" ht="25.5" customHeight="1">
      <c r="A20" s="16" t="s">
        <v>23</v>
      </c>
      <c r="B20" s="75" t="s">
        <v>16</v>
      </c>
      <c r="C20" s="76"/>
      <c r="D20" s="76"/>
      <c r="E20" s="76"/>
      <c r="F20" s="76"/>
      <c r="G20" s="76"/>
      <c r="H20" s="77"/>
      <c r="I20" s="14">
        <v>70</v>
      </c>
      <c r="J20" s="18">
        <v>0</v>
      </c>
      <c r="K20" s="78"/>
      <c r="L20" s="78"/>
      <c r="N20" s="18">
        <v>0</v>
      </c>
      <c r="O20" s="18">
        <v>0</v>
      </c>
    </row>
    <row r="21" spans="1:15" ht="17.25" customHeight="1">
      <c r="A21" s="16" t="s">
        <v>24</v>
      </c>
      <c r="B21" s="75" t="s">
        <v>25</v>
      </c>
      <c r="C21" s="76"/>
      <c r="D21" s="76"/>
      <c r="E21" s="76"/>
      <c r="F21" s="76"/>
      <c r="G21" s="76"/>
      <c r="H21" s="77"/>
      <c r="I21" s="14">
        <v>80</v>
      </c>
      <c r="J21" s="18">
        <v>0</v>
      </c>
      <c r="K21" s="78"/>
      <c r="L21" s="78"/>
      <c r="N21" s="18">
        <v>0</v>
      </c>
      <c r="O21" s="18">
        <v>0</v>
      </c>
    </row>
    <row r="22" spans="1:15" ht="18" customHeight="1">
      <c r="A22" s="16" t="s">
        <v>26</v>
      </c>
      <c r="B22" s="75" t="s">
        <v>27</v>
      </c>
      <c r="C22" s="76"/>
      <c r="D22" s="76"/>
      <c r="E22" s="76"/>
      <c r="F22" s="76"/>
      <c r="G22" s="76"/>
      <c r="H22" s="77"/>
      <c r="I22" s="14">
        <v>90</v>
      </c>
      <c r="J22" s="18">
        <v>0</v>
      </c>
      <c r="K22" s="78"/>
      <c r="L22" s="78"/>
      <c r="N22" s="18">
        <v>0</v>
      </c>
      <c r="O22" s="18">
        <v>0</v>
      </c>
    </row>
    <row r="23" spans="1:15" ht="27" customHeight="1">
      <c r="A23" s="19" t="s">
        <v>28</v>
      </c>
      <c r="B23" s="79" t="s">
        <v>29</v>
      </c>
      <c r="C23" s="80"/>
      <c r="D23" s="80"/>
      <c r="E23" s="80"/>
      <c r="F23" s="80"/>
      <c r="G23" s="80"/>
      <c r="H23" s="81"/>
      <c r="I23" s="12">
        <v>100</v>
      </c>
      <c r="J23" s="13">
        <f>J25+J26+J31</f>
        <v>0</v>
      </c>
      <c r="K23" s="78"/>
      <c r="L23" s="78"/>
      <c r="N23" s="13">
        <f>N25+N26+N31</f>
        <v>0</v>
      </c>
      <c r="O23" s="13">
        <f>O25+O26+O31</f>
        <v>0</v>
      </c>
    </row>
    <row r="24" spans="1:12" ht="12.75">
      <c r="A24" s="75" t="s">
        <v>11</v>
      </c>
      <c r="B24" s="76"/>
      <c r="C24" s="76"/>
      <c r="D24" s="76"/>
      <c r="E24" s="76"/>
      <c r="F24" s="76"/>
      <c r="G24" s="76"/>
      <c r="H24" s="76"/>
      <c r="I24" s="83"/>
      <c r="J24" s="83"/>
      <c r="K24" s="83"/>
      <c r="L24" s="84"/>
    </row>
    <row r="25" spans="1:15" ht="15" customHeight="1">
      <c r="A25" s="16" t="s">
        <v>30</v>
      </c>
      <c r="B25" s="75" t="s">
        <v>31</v>
      </c>
      <c r="C25" s="76"/>
      <c r="D25" s="76"/>
      <c r="E25" s="76"/>
      <c r="F25" s="76"/>
      <c r="G25" s="76"/>
      <c r="H25" s="77"/>
      <c r="I25" s="14">
        <v>110</v>
      </c>
      <c r="J25" s="18">
        <v>0</v>
      </c>
      <c r="K25" s="78"/>
      <c r="L25" s="78"/>
      <c r="N25" s="18">
        <v>0</v>
      </c>
      <c r="O25" s="18">
        <v>0</v>
      </c>
    </row>
    <row r="26" spans="1:15" ht="36.75" customHeight="1">
      <c r="A26" s="16" t="s">
        <v>32</v>
      </c>
      <c r="B26" s="75" t="s">
        <v>33</v>
      </c>
      <c r="C26" s="76"/>
      <c r="D26" s="76"/>
      <c r="E26" s="76"/>
      <c r="F26" s="76"/>
      <c r="G26" s="76"/>
      <c r="H26" s="77"/>
      <c r="I26" s="14">
        <v>120</v>
      </c>
      <c r="J26" s="18">
        <v>0</v>
      </c>
      <c r="K26" s="78"/>
      <c r="L26" s="78"/>
      <c r="N26" s="18">
        <f>N28+N29+N30</f>
        <v>0</v>
      </c>
      <c r="O26" s="18">
        <f>O28+O29+O30</f>
        <v>0</v>
      </c>
    </row>
    <row r="27" spans="1:12" ht="12.75">
      <c r="A27" s="75" t="s">
        <v>14</v>
      </c>
      <c r="B27" s="76"/>
      <c r="C27" s="76"/>
      <c r="D27" s="76"/>
      <c r="E27" s="76"/>
      <c r="F27" s="76"/>
      <c r="G27" s="76"/>
      <c r="H27" s="76"/>
      <c r="I27" s="83"/>
      <c r="J27" s="83"/>
      <c r="K27" s="83"/>
      <c r="L27" s="84"/>
    </row>
    <row r="28" spans="1:15" ht="39.75" customHeight="1">
      <c r="A28" s="16" t="s">
        <v>34</v>
      </c>
      <c r="B28" s="75" t="s">
        <v>35</v>
      </c>
      <c r="C28" s="76"/>
      <c r="D28" s="76"/>
      <c r="E28" s="76"/>
      <c r="F28" s="76"/>
      <c r="G28" s="76"/>
      <c r="H28" s="77"/>
      <c r="I28" s="14">
        <v>130</v>
      </c>
      <c r="J28" s="18">
        <v>0</v>
      </c>
      <c r="K28" s="78"/>
      <c r="L28" s="78"/>
      <c r="N28" s="18">
        <v>0</v>
      </c>
      <c r="O28" s="18">
        <v>0</v>
      </c>
    </row>
    <row r="29" spans="1:15" ht="40.5" customHeight="1">
      <c r="A29" s="16" t="s">
        <v>36</v>
      </c>
      <c r="B29" s="75" t="s">
        <v>37</v>
      </c>
      <c r="C29" s="76"/>
      <c r="D29" s="76"/>
      <c r="E29" s="76"/>
      <c r="F29" s="76"/>
      <c r="G29" s="76"/>
      <c r="H29" s="77"/>
      <c r="I29" s="14">
        <v>140</v>
      </c>
      <c r="J29" s="18">
        <v>0</v>
      </c>
      <c r="K29" s="78"/>
      <c r="L29" s="78"/>
      <c r="N29" s="18">
        <v>0</v>
      </c>
      <c r="O29" s="18">
        <v>0</v>
      </c>
    </row>
    <row r="30" spans="1:15" ht="26.25" customHeight="1">
      <c r="A30" s="16" t="s">
        <v>38</v>
      </c>
      <c r="B30" s="75" t="s">
        <v>39</v>
      </c>
      <c r="C30" s="76"/>
      <c r="D30" s="76"/>
      <c r="E30" s="76"/>
      <c r="F30" s="76"/>
      <c r="G30" s="76"/>
      <c r="H30" s="77"/>
      <c r="I30" s="14">
        <v>150</v>
      </c>
      <c r="J30" s="18">
        <v>0</v>
      </c>
      <c r="K30" s="78"/>
      <c r="L30" s="78"/>
      <c r="N30" s="18">
        <v>0</v>
      </c>
      <c r="O30" s="18">
        <v>0</v>
      </c>
    </row>
    <row r="31" spans="1:15" ht="27" customHeight="1">
      <c r="A31" s="16" t="s">
        <v>40</v>
      </c>
      <c r="B31" s="75" t="s">
        <v>41</v>
      </c>
      <c r="C31" s="76"/>
      <c r="D31" s="76"/>
      <c r="E31" s="76"/>
      <c r="F31" s="76"/>
      <c r="G31" s="76"/>
      <c r="H31" s="77"/>
      <c r="I31" s="14">
        <v>160</v>
      </c>
      <c r="J31" s="18">
        <v>0</v>
      </c>
      <c r="K31" s="78"/>
      <c r="L31" s="78"/>
      <c r="N31" s="18">
        <v>0</v>
      </c>
      <c r="O31" s="18">
        <v>0</v>
      </c>
    </row>
    <row r="32" spans="1:15" ht="16.5" customHeight="1">
      <c r="A32" s="19" t="s">
        <v>42</v>
      </c>
      <c r="B32" s="79" t="s">
        <v>43</v>
      </c>
      <c r="C32" s="80"/>
      <c r="D32" s="80"/>
      <c r="E32" s="80"/>
      <c r="F32" s="80"/>
      <c r="G32" s="80"/>
      <c r="H32" s="81"/>
      <c r="I32" s="12">
        <v>170</v>
      </c>
      <c r="J32" s="13">
        <f>J34+J36+J37+J38+J39+J40+J41+J42</f>
        <v>48500000</v>
      </c>
      <c r="K32" s="78"/>
      <c r="L32" s="78"/>
      <c r="N32" s="13">
        <v>430000</v>
      </c>
      <c r="O32" s="13">
        <f>O34+O36+O37+O38+O39+O40+O41+O42</f>
        <v>5790290.8</v>
      </c>
    </row>
    <row r="33" spans="1:12" ht="12.75">
      <c r="A33" s="75" t="s">
        <v>11</v>
      </c>
      <c r="B33" s="76"/>
      <c r="C33" s="76"/>
      <c r="D33" s="76"/>
      <c r="E33" s="76"/>
      <c r="F33" s="76"/>
      <c r="G33" s="76"/>
      <c r="H33" s="76"/>
      <c r="I33" s="83"/>
      <c r="J33" s="83"/>
      <c r="K33" s="83"/>
      <c r="L33" s="84"/>
    </row>
    <row r="34" spans="1:15" ht="14.25" customHeight="1">
      <c r="A34" s="16" t="s">
        <v>44</v>
      </c>
      <c r="B34" s="75" t="s">
        <v>45</v>
      </c>
      <c r="C34" s="76"/>
      <c r="D34" s="76"/>
      <c r="E34" s="76"/>
      <c r="F34" s="76"/>
      <c r="G34" s="76"/>
      <c r="H34" s="77"/>
      <c r="I34" s="14">
        <v>180</v>
      </c>
      <c r="J34" s="18">
        <f>J35</f>
        <v>0</v>
      </c>
      <c r="K34" s="78"/>
      <c r="L34" s="78"/>
      <c r="N34" s="18">
        <f>N35</f>
        <v>0</v>
      </c>
      <c r="O34" s="18">
        <f>O35</f>
        <v>0</v>
      </c>
    </row>
    <row r="35" spans="1:15" ht="26.25" customHeight="1">
      <c r="A35" s="16" t="s">
        <v>46</v>
      </c>
      <c r="B35" s="82" t="s">
        <v>47</v>
      </c>
      <c r="C35" s="76"/>
      <c r="D35" s="76"/>
      <c r="E35" s="76"/>
      <c r="F35" s="76"/>
      <c r="G35" s="76"/>
      <c r="H35" s="77"/>
      <c r="I35" s="14">
        <v>190</v>
      </c>
      <c r="J35" s="18">
        <v>0</v>
      </c>
      <c r="K35" s="78"/>
      <c r="L35" s="78"/>
      <c r="N35" s="18">
        <v>0</v>
      </c>
      <c r="O35" s="18">
        <v>0</v>
      </c>
    </row>
    <row r="36" spans="1:15" ht="26.25" customHeight="1">
      <c r="A36" s="16" t="s">
        <v>48</v>
      </c>
      <c r="B36" s="75" t="s">
        <v>49</v>
      </c>
      <c r="C36" s="76"/>
      <c r="D36" s="76"/>
      <c r="E36" s="76"/>
      <c r="F36" s="76"/>
      <c r="G36" s="76"/>
      <c r="H36" s="77"/>
      <c r="I36" s="14">
        <v>200</v>
      </c>
      <c r="J36" s="18">
        <v>28032015.6</v>
      </c>
      <c r="K36" s="78"/>
      <c r="L36" s="78"/>
      <c r="N36" s="18">
        <v>0</v>
      </c>
      <c r="O36" s="18">
        <v>3561690.8</v>
      </c>
    </row>
    <row r="37" spans="1:15" ht="26.25" customHeight="1">
      <c r="A37" s="16" t="s">
        <v>50</v>
      </c>
      <c r="B37" s="75" t="s">
        <v>51</v>
      </c>
      <c r="C37" s="76"/>
      <c r="D37" s="76"/>
      <c r="E37" s="76"/>
      <c r="F37" s="76"/>
      <c r="G37" s="76"/>
      <c r="H37" s="77"/>
      <c r="I37" s="14">
        <v>210</v>
      </c>
      <c r="J37" s="18">
        <v>1402283.88</v>
      </c>
      <c r="K37" s="78"/>
      <c r="L37" s="78"/>
      <c r="N37" s="18">
        <v>180000</v>
      </c>
      <c r="O37" s="18">
        <v>0</v>
      </c>
    </row>
    <row r="38" spans="1:15" ht="26.25" customHeight="1">
      <c r="A38" s="16" t="s">
        <v>52</v>
      </c>
      <c r="B38" s="75" t="s">
        <v>53</v>
      </c>
      <c r="C38" s="76"/>
      <c r="D38" s="76"/>
      <c r="E38" s="76"/>
      <c r="F38" s="76"/>
      <c r="G38" s="76"/>
      <c r="H38" s="77"/>
      <c r="I38" s="14">
        <v>220</v>
      </c>
      <c r="J38" s="18">
        <v>8661257</v>
      </c>
      <c r="K38" s="78"/>
      <c r="L38" s="78"/>
      <c r="N38" s="18">
        <v>0</v>
      </c>
      <c r="O38" s="18">
        <v>2228600</v>
      </c>
    </row>
    <row r="39" spans="1:15" ht="15.75" customHeight="1">
      <c r="A39" s="16" t="s">
        <v>54</v>
      </c>
      <c r="B39" s="75" t="s">
        <v>55</v>
      </c>
      <c r="C39" s="76"/>
      <c r="D39" s="76"/>
      <c r="E39" s="76"/>
      <c r="F39" s="76"/>
      <c r="G39" s="76"/>
      <c r="H39" s="77"/>
      <c r="I39" s="14">
        <v>230</v>
      </c>
      <c r="J39" s="18">
        <v>0</v>
      </c>
      <c r="K39" s="78"/>
      <c r="L39" s="78"/>
      <c r="N39" s="18">
        <v>45000</v>
      </c>
      <c r="O39" s="18">
        <v>0</v>
      </c>
    </row>
    <row r="40" spans="1:15" ht="26.25" customHeight="1">
      <c r="A40" s="16" t="s">
        <v>56</v>
      </c>
      <c r="B40" s="75" t="s">
        <v>57</v>
      </c>
      <c r="C40" s="76"/>
      <c r="D40" s="76"/>
      <c r="E40" s="76"/>
      <c r="F40" s="76"/>
      <c r="G40" s="76"/>
      <c r="H40" s="77"/>
      <c r="I40" s="14">
        <v>240</v>
      </c>
      <c r="J40" s="18">
        <v>0</v>
      </c>
      <c r="K40" s="78"/>
      <c r="L40" s="78"/>
      <c r="N40" s="18">
        <v>0</v>
      </c>
      <c r="O40" s="18">
        <v>0</v>
      </c>
    </row>
    <row r="41" spans="1:15" ht="38.25" customHeight="1">
      <c r="A41" s="16" t="s">
        <v>58</v>
      </c>
      <c r="B41" s="75" t="s">
        <v>59</v>
      </c>
      <c r="C41" s="76"/>
      <c r="D41" s="76"/>
      <c r="E41" s="76"/>
      <c r="F41" s="76"/>
      <c r="G41" s="76"/>
      <c r="H41" s="77"/>
      <c r="I41" s="14">
        <v>250</v>
      </c>
      <c r="J41" s="18">
        <v>10404443.52</v>
      </c>
      <c r="K41" s="78"/>
      <c r="L41" s="78"/>
      <c r="N41" s="18">
        <v>200000</v>
      </c>
      <c r="O41" s="18">
        <v>0</v>
      </c>
    </row>
    <row r="42" spans="1:15" ht="26.25" customHeight="1">
      <c r="A42" s="16" t="s">
        <v>60</v>
      </c>
      <c r="B42" s="75" t="s">
        <v>61</v>
      </c>
      <c r="C42" s="76"/>
      <c r="D42" s="76"/>
      <c r="E42" s="76"/>
      <c r="F42" s="76"/>
      <c r="G42" s="76"/>
      <c r="H42" s="77"/>
      <c r="I42" s="14">
        <v>260</v>
      </c>
      <c r="J42" s="18">
        <v>0</v>
      </c>
      <c r="K42" s="14"/>
      <c r="L42" s="14"/>
      <c r="N42" s="18">
        <v>5000</v>
      </c>
      <c r="O42" s="18">
        <v>0</v>
      </c>
    </row>
    <row r="43" spans="1:15" ht="54.75" customHeight="1">
      <c r="A43" s="19" t="s">
        <v>62</v>
      </c>
      <c r="B43" s="79" t="s">
        <v>63</v>
      </c>
      <c r="C43" s="80"/>
      <c r="D43" s="80"/>
      <c r="E43" s="80"/>
      <c r="F43" s="80"/>
      <c r="G43" s="80"/>
      <c r="H43" s="81"/>
      <c r="I43" s="12">
        <v>270</v>
      </c>
      <c r="J43" s="13">
        <v>0</v>
      </c>
      <c r="K43" s="78"/>
      <c r="L43" s="78"/>
      <c r="N43" s="13">
        <v>0</v>
      </c>
      <c r="O43" s="13">
        <v>0</v>
      </c>
    </row>
    <row r="44" spans="1:15" ht="20.25" customHeight="1">
      <c r="A44" s="20" t="s">
        <v>64</v>
      </c>
      <c r="B44" s="69" t="s">
        <v>65</v>
      </c>
      <c r="C44" s="70"/>
      <c r="D44" s="70"/>
      <c r="E44" s="70"/>
      <c r="F44" s="70"/>
      <c r="G44" s="70"/>
      <c r="H44" s="71"/>
      <c r="I44" s="21">
        <v>280</v>
      </c>
      <c r="J44" s="22">
        <f>J11-J23-J32</f>
        <v>0</v>
      </c>
      <c r="K44" s="72"/>
      <c r="L44" s="72"/>
      <c r="N44" s="22">
        <f>N11-N23-N32</f>
        <v>0</v>
      </c>
      <c r="O44" s="22">
        <f>O11-O23-O32</f>
        <v>0.20000000018626451</v>
      </c>
    </row>
    <row r="45" spans="1:15" ht="21.75" customHeight="1">
      <c r="A45" s="73" t="s">
        <v>66</v>
      </c>
      <c r="B45" s="74"/>
      <c r="C45" s="74"/>
      <c r="D45" s="74"/>
      <c r="E45" s="74"/>
      <c r="F45" s="74"/>
      <c r="G45" s="74"/>
      <c r="H45" s="74"/>
      <c r="I45" s="74"/>
      <c r="J45" s="24">
        <v>40896</v>
      </c>
      <c r="K45" s="12"/>
      <c r="L45" s="12"/>
      <c r="M45" s="12"/>
      <c r="N45" s="24">
        <v>40889</v>
      </c>
      <c r="O45" s="24">
        <v>40898</v>
      </c>
    </row>
    <row r="46" ht="12.75" hidden="1"/>
    <row r="47" spans="1:12" ht="12.75" hidden="1">
      <c r="A47" s="68" t="s">
        <v>67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1:12" ht="12.75" hidden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1:12" ht="12.75" hidden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ht="12.75" hidden="1"/>
    <row r="51" ht="12.75" hidden="1"/>
    <row r="52" ht="12.75" hidden="1"/>
    <row r="53" spans="1:4" ht="12.75" hidden="1">
      <c r="A53" s="68" t="s">
        <v>68</v>
      </c>
      <c r="B53" s="68"/>
      <c r="C53" s="68"/>
      <c r="D53" s="68"/>
    </row>
    <row r="54" spans="1:12" ht="12.75" hidden="1">
      <c r="A54" s="68"/>
      <c r="B54" s="68"/>
      <c r="C54" s="68"/>
      <c r="D54" s="68"/>
      <c r="F54" s="68" t="s">
        <v>69</v>
      </c>
      <c r="G54" s="68"/>
      <c r="H54" s="68"/>
      <c r="J54" s="68" t="s">
        <v>70</v>
      </c>
      <c r="K54" s="68"/>
      <c r="L54" s="68"/>
    </row>
    <row r="55" spans="1:12" ht="12.75" hidden="1">
      <c r="A55" s="68"/>
      <c r="B55" s="68"/>
      <c r="C55" s="68"/>
      <c r="D55" s="68"/>
      <c r="F55" s="68"/>
      <c r="G55" s="68"/>
      <c r="H55" s="68"/>
      <c r="J55" s="68"/>
      <c r="K55" s="68"/>
      <c r="L55" s="68"/>
    </row>
    <row r="56" ht="12.75" hidden="1"/>
  </sheetData>
  <mergeCells count="78">
    <mergeCell ref="A1:O1"/>
    <mergeCell ref="A2:O2"/>
    <mergeCell ref="A3:O3"/>
    <mergeCell ref="A4:O4"/>
    <mergeCell ref="N8:N9"/>
    <mergeCell ref="O8:O9"/>
    <mergeCell ref="A10:H10"/>
    <mergeCell ref="K10:L10"/>
    <mergeCell ref="A8:H9"/>
    <mergeCell ref="I8:I9"/>
    <mergeCell ref="J8:J9"/>
    <mergeCell ref="K8:L9"/>
    <mergeCell ref="B11:H11"/>
    <mergeCell ref="K11:L11"/>
    <mergeCell ref="A12:L12"/>
    <mergeCell ref="B13:H13"/>
    <mergeCell ref="K13:L13"/>
    <mergeCell ref="A14:L14"/>
    <mergeCell ref="B15:H15"/>
    <mergeCell ref="K15:L15"/>
    <mergeCell ref="B16:H16"/>
    <mergeCell ref="K16:L16"/>
    <mergeCell ref="B17:H17"/>
    <mergeCell ref="K17:L17"/>
    <mergeCell ref="B18:H18"/>
    <mergeCell ref="K18:L18"/>
    <mergeCell ref="A19:L19"/>
    <mergeCell ref="B20:H20"/>
    <mergeCell ref="K20:L20"/>
    <mergeCell ref="B21:H21"/>
    <mergeCell ref="K21:L21"/>
    <mergeCell ref="B22:H22"/>
    <mergeCell ref="K22:L22"/>
    <mergeCell ref="B23:H23"/>
    <mergeCell ref="K23:L23"/>
    <mergeCell ref="A24:L24"/>
    <mergeCell ref="B25:H25"/>
    <mergeCell ref="K25:L25"/>
    <mergeCell ref="B26:H26"/>
    <mergeCell ref="K26:L26"/>
    <mergeCell ref="A27:L27"/>
    <mergeCell ref="B28:H28"/>
    <mergeCell ref="K28:L28"/>
    <mergeCell ref="B29:H29"/>
    <mergeCell ref="K29:L29"/>
    <mergeCell ref="B30:H30"/>
    <mergeCell ref="K30:L30"/>
    <mergeCell ref="B31:H31"/>
    <mergeCell ref="K31:L31"/>
    <mergeCell ref="B32:H32"/>
    <mergeCell ref="K32:L32"/>
    <mergeCell ref="A33:L33"/>
    <mergeCell ref="B34:H34"/>
    <mergeCell ref="K34:L34"/>
    <mergeCell ref="B35:H35"/>
    <mergeCell ref="K35:L35"/>
    <mergeCell ref="B36:H36"/>
    <mergeCell ref="K36:L36"/>
    <mergeCell ref="B37:H37"/>
    <mergeCell ref="K37:L37"/>
    <mergeCell ref="B38:H38"/>
    <mergeCell ref="K38:L38"/>
    <mergeCell ref="B39:H39"/>
    <mergeCell ref="K39:L39"/>
    <mergeCell ref="B40:H40"/>
    <mergeCell ref="K40:L40"/>
    <mergeCell ref="B41:H41"/>
    <mergeCell ref="K41:L41"/>
    <mergeCell ref="B42:H42"/>
    <mergeCell ref="B43:H43"/>
    <mergeCell ref="K43:L43"/>
    <mergeCell ref="A53:D55"/>
    <mergeCell ref="F54:H55"/>
    <mergeCell ref="J54:L55"/>
    <mergeCell ref="B44:H44"/>
    <mergeCell ref="K44:L44"/>
    <mergeCell ref="A45:I45"/>
    <mergeCell ref="A47:L49"/>
  </mergeCells>
  <printOptions/>
  <pageMargins left="0.23" right="0.17" top="0.25" bottom="0.32" header="0.22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tabSelected="1" workbookViewId="0" topLeftCell="A1">
      <selection activeCell="A3" sqref="A3:R3"/>
    </sheetView>
  </sheetViews>
  <sheetFormatPr defaultColWidth="9.140625" defaultRowHeight="12.75"/>
  <cols>
    <col min="1" max="1" width="7.28125" style="2" customWidth="1"/>
    <col min="2" max="4" width="9.140625" style="2" customWidth="1"/>
    <col min="5" max="5" width="14.57421875" style="2" customWidth="1"/>
    <col min="6" max="6" width="3.00390625" style="2" hidden="1" customWidth="1"/>
    <col min="7" max="7" width="1.421875" style="2" hidden="1" customWidth="1"/>
    <col min="8" max="8" width="0.13671875" style="2" hidden="1" customWidth="1"/>
    <col min="9" max="9" width="6.57421875" style="29" customWidth="1"/>
    <col min="10" max="11" width="12.140625" style="2" hidden="1" customWidth="1"/>
    <col min="12" max="12" width="9.140625" style="2" hidden="1" customWidth="1"/>
    <col min="13" max="13" width="12.57421875" style="29" customWidth="1"/>
    <col min="14" max="15" width="12.140625" style="2" hidden="1" customWidth="1"/>
    <col min="16" max="16" width="9.140625" style="2" hidden="1" customWidth="1"/>
    <col min="17" max="17" width="14.8515625" style="29" customWidth="1"/>
    <col min="18" max="18" width="14.28125" style="29" customWidth="1"/>
    <col min="19" max="16384" width="9.140625" style="2" customWidth="1"/>
  </cols>
  <sheetData>
    <row r="1" spans="1:18" ht="32.25" customHeight="1">
      <c r="A1" s="92" t="s">
        <v>71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3"/>
      <c r="M1" s="93"/>
      <c r="N1" s="93"/>
      <c r="O1" s="93"/>
      <c r="P1" s="93"/>
      <c r="Q1" s="93"/>
      <c r="R1" s="93"/>
    </row>
    <row r="2" spans="1:18" ht="27" customHeight="1">
      <c r="A2" s="92" t="s">
        <v>72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3"/>
      <c r="M2" s="93"/>
      <c r="N2" s="93"/>
      <c r="O2" s="93"/>
      <c r="P2" s="93"/>
      <c r="Q2" s="93"/>
      <c r="R2" s="93"/>
    </row>
    <row r="3" spans="1:18" s="3" customFormat="1" ht="26.25" customHeight="1">
      <c r="A3" s="92" t="s">
        <v>73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  <c r="M3" s="93"/>
      <c r="N3" s="93"/>
      <c r="O3" s="93"/>
      <c r="P3" s="93"/>
      <c r="Q3" s="93"/>
      <c r="R3" s="93"/>
    </row>
    <row r="4" spans="1:17" s="3" customFormat="1" ht="14.2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1"/>
      <c r="M4" s="61"/>
      <c r="Q4" s="25"/>
    </row>
    <row r="5" spans="1:18" ht="12.75" customHeight="1" hidden="1">
      <c r="A5" s="1"/>
      <c r="B5" s="1"/>
      <c r="C5" s="1"/>
      <c r="D5" s="1"/>
      <c r="E5" s="1"/>
      <c r="F5" s="1"/>
      <c r="G5" s="1"/>
      <c r="H5" s="1"/>
      <c r="I5" s="26"/>
      <c r="J5" s="1"/>
      <c r="K5" s="1"/>
      <c r="M5" s="26"/>
      <c r="N5" s="1"/>
      <c r="O5" s="1"/>
      <c r="Q5" s="26"/>
      <c r="R5" s="26"/>
    </row>
    <row r="6" spans="1:18" ht="12.75" customHeight="1" hidden="1">
      <c r="A6" s="1"/>
      <c r="B6" s="1"/>
      <c r="C6" s="1"/>
      <c r="D6" s="1"/>
      <c r="E6" s="1"/>
      <c r="F6" s="1"/>
      <c r="G6" s="1"/>
      <c r="H6" s="1"/>
      <c r="I6" s="26"/>
      <c r="J6" s="1"/>
      <c r="K6" s="1"/>
      <c r="M6" s="26"/>
      <c r="N6" s="1"/>
      <c r="O6" s="1"/>
      <c r="Q6" s="26"/>
      <c r="R6" s="26"/>
    </row>
    <row r="7" spans="1:18" ht="22.5">
      <c r="A7" s="1"/>
      <c r="B7" s="1"/>
      <c r="C7" s="1"/>
      <c r="D7" s="1"/>
      <c r="E7" s="1"/>
      <c r="F7" s="1"/>
      <c r="G7" s="1"/>
      <c r="H7" s="1"/>
      <c r="I7" s="26"/>
      <c r="J7" s="5"/>
      <c r="K7" s="5"/>
      <c r="L7" s="6"/>
      <c r="M7" s="4" t="s">
        <v>74</v>
      </c>
      <c r="N7" s="5"/>
      <c r="O7" s="5"/>
      <c r="P7" s="6"/>
      <c r="Q7" s="4" t="s">
        <v>4</v>
      </c>
      <c r="R7" s="4" t="s">
        <v>5</v>
      </c>
    </row>
    <row r="8" spans="1:18" ht="12.75">
      <c r="A8" s="88" t="s">
        <v>6</v>
      </c>
      <c r="B8" s="88"/>
      <c r="C8" s="88"/>
      <c r="D8" s="88"/>
      <c r="E8" s="88"/>
      <c r="F8" s="88"/>
      <c r="G8" s="88"/>
      <c r="H8" s="88"/>
      <c r="I8" s="88" t="s">
        <v>7</v>
      </c>
      <c r="J8" s="89" t="s">
        <v>9</v>
      </c>
      <c r="K8" s="89"/>
      <c r="L8" s="7"/>
      <c r="M8" s="113" t="s">
        <v>8</v>
      </c>
      <c r="N8" s="89" t="s">
        <v>9</v>
      </c>
      <c r="O8" s="89"/>
      <c r="P8" s="7"/>
      <c r="Q8" s="113" t="s">
        <v>8</v>
      </c>
      <c r="R8" s="113" t="s">
        <v>8</v>
      </c>
    </row>
    <row r="9" spans="1:18" ht="12.75">
      <c r="A9" s="88"/>
      <c r="B9" s="88"/>
      <c r="C9" s="88"/>
      <c r="D9" s="88"/>
      <c r="E9" s="88"/>
      <c r="F9" s="88"/>
      <c r="G9" s="88"/>
      <c r="H9" s="88"/>
      <c r="I9" s="88"/>
      <c r="J9" s="90"/>
      <c r="K9" s="90"/>
      <c r="L9" s="7"/>
      <c r="M9" s="114"/>
      <c r="N9" s="90"/>
      <c r="O9" s="90"/>
      <c r="P9" s="7"/>
      <c r="Q9" s="114"/>
      <c r="R9" s="114"/>
    </row>
    <row r="10" spans="1:18" ht="12.75">
      <c r="A10" s="87">
        <v>1</v>
      </c>
      <c r="B10" s="87"/>
      <c r="C10" s="87"/>
      <c r="D10" s="87"/>
      <c r="E10" s="87"/>
      <c r="F10" s="87"/>
      <c r="G10" s="87"/>
      <c r="H10" s="87"/>
      <c r="I10" s="27">
        <v>2</v>
      </c>
      <c r="J10" s="87">
        <v>4</v>
      </c>
      <c r="K10" s="87"/>
      <c r="M10" s="52">
        <v>3</v>
      </c>
      <c r="N10" s="87">
        <v>4</v>
      </c>
      <c r="O10" s="87"/>
      <c r="Q10" s="52">
        <v>3</v>
      </c>
      <c r="R10" s="52">
        <v>3</v>
      </c>
    </row>
    <row r="11" spans="1:18" ht="25.5" customHeight="1">
      <c r="A11" s="9">
        <v>1</v>
      </c>
      <c r="B11" s="64" t="s">
        <v>10</v>
      </c>
      <c r="C11" s="65"/>
      <c r="D11" s="65"/>
      <c r="E11" s="65"/>
      <c r="F11" s="65"/>
      <c r="G11" s="65"/>
      <c r="H11" s="66"/>
      <c r="I11" s="28">
        <v>10</v>
      </c>
      <c r="J11" s="78"/>
      <c r="K11" s="78"/>
      <c r="M11" s="42">
        <f>M13+M18</f>
        <v>6607491</v>
      </c>
      <c r="N11" s="78"/>
      <c r="O11" s="78"/>
      <c r="Q11" s="42">
        <f>Q13+Q18</f>
        <v>10861210</v>
      </c>
      <c r="R11" s="42">
        <f>R13+R18</f>
        <v>43161550</v>
      </c>
    </row>
    <row r="12" spans="1:18" ht="12.75" customHeight="1">
      <c r="A12" s="75" t="s">
        <v>11</v>
      </c>
      <c r="B12" s="76"/>
      <c r="C12" s="76"/>
      <c r="D12" s="76"/>
      <c r="E12" s="76"/>
      <c r="F12" s="76"/>
      <c r="G12" s="76"/>
      <c r="H12" s="76"/>
      <c r="I12" s="83"/>
      <c r="J12" s="83"/>
      <c r="K12" s="84"/>
      <c r="M12" s="45"/>
      <c r="Q12" s="45"/>
      <c r="R12" s="45"/>
    </row>
    <row r="13" spans="1:18" ht="27.75" customHeight="1">
      <c r="A13" s="16" t="s">
        <v>12</v>
      </c>
      <c r="B13" s="95" t="s">
        <v>13</v>
      </c>
      <c r="C13" s="96"/>
      <c r="D13" s="96"/>
      <c r="E13" s="96"/>
      <c r="F13" s="96"/>
      <c r="G13" s="96"/>
      <c r="H13" s="97"/>
      <c r="I13" s="30">
        <v>20</v>
      </c>
      <c r="J13" s="78"/>
      <c r="K13" s="78"/>
      <c r="M13" s="40">
        <v>6607491</v>
      </c>
      <c r="N13" s="78"/>
      <c r="O13" s="78"/>
      <c r="Q13" s="40">
        <v>10861210</v>
      </c>
      <c r="R13" s="40">
        <f>R15+R16+R17</f>
        <v>43161550</v>
      </c>
    </row>
    <row r="14" spans="1:18" ht="12.75" customHeight="1">
      <c r="A14" s="75" t="s">
        <v>14</v>
      </c>
      <c r="B14" s="76"/>
      <c r="C14" s="76"/>
      <c r="D14" s="76"/>
      <c r="E14" s="76"/>
      <c r="F14" s="76"/>
      <c r="G14" s="76"/>
      <c r="H14" s="76"/>
      <c r="I14" s="83"/>
      <c r="J14" s="83"/>
      <c r="K14" s="84"/>
      <c r="M14" s="45"/>
      <c r="Q14" s="45"/>
      <c r="R14" s="45"/>
    </row>
    <row r="15" spans="1:18" ht="23.25" customHeight="1">
      <c r="A15" s="16" t="s">
        <v>15</v>
      </c>
      <c r="B15" s="95" t="s">
        <v>75</v>
      </c>
      <c r="C15" s="96"/>
      <c r="D15" s="96"/>
      <c r="E15" s="96"/>
      <c r="F15" s="96"/>
      <c r="G15" s="96"/>
      <c r="H15" s="97"/>
      <c r="I15" s="30">
        <v>30</v>
      </c>
      <c r="J15" s="78"/>
      <c r="K15" s="78"/>
      <c r="M15" s="40">
        <v>5150000</v>
      </c>
      <c r="N15" s="78"/>
      <c r="O15" s="78"/>
      <c r="Q15" s="40">
        <v>10000</v>
      </c>
      <c r="R15" s="40">
        <v>11798700</v>
      </c>
    </row>
    <row r="16" spans="1:18" ht="15.75" customHeight="1">
      <c r="A16" s="16" t="s">
        <v>17</v>
      </c>
      <c r="B16" s="95" t="s">
        <v>18</v>
      </c>
      <c r="C16" s="96"/>
      <c r="D16" s="96"/>
      <c r="E16" s="96"/>
      <c r="F16" s="96"/>
      <c r="G16" s="96"/>
      <c r="H16" s="97"/>
      <c r="I16" s="30">
        <v>40</v>
      </c>
      <c r="J16" s="78"/>
      <c r="K16" s="78"/>
      <c r="M16" s="40">
        <v>1107491</v>
      </c>
      <c r="N16" s="78"/>
      <c r="O16" s="78"/>
      <c r="Q16" s="40">
        <v>10851210</v>
      </c>
      <c r="R16" s="40">
        <v>30060000</v>
      </c>
    </row>
    <row r="17" spans="1:18" ht="14.25" customHeight="1">
      <c r="A17" s="16" t="s">
        <v>19</v>
      </c>
      <c r="B17" s="95" t="s">
        <v>20</v>
      </c>
      <c r="C17" s="96"/>
      <c r="D17" s="96"/>
      <c r="E17" s="96"/>
      <c r="F17" s="96"/>
      <c r="G17" s="96"/>
      <c r="H17" s="97"/>
      <c r="I17" s="30">
        <v>50</v>
      </c>
      <c r="J17" s="78"/>
      <c r="K17" s="78"/>
      <c r="M17" s="40">
        <v>350000</v>
      </c>
      <c r="N17" s="78"/>
      <c r="O17" s="78"/>
      <c r="Q17" s="40">
        <v>0</v>
      </c>
      <c r="R17" s="40">
        <v>1302850</v>
      </c>
    </row>
    <row r="18" spans="1:18" ht="36" customHeight="1">
      <c r="A18" s="16" t="s">
        <v>21</v>
      </c>
      <c r="B18" s="95" t="s">
        <v>76</v>
      </c>
      <c r="C18" s="96"/>
      <c r="D18" s="96"/>
      <c r="E18" s="96"/>
      <c r="F18" s="96"/>
      <c r="G18" s="96"/>
      <c r="H18" s="97"/>
      <c r="I18" s="30">
        <v>60</v>
      </c>
      <c r="J18" s="78"/>
      <c r="K18" s="78"/>
      <c r="M18" s="40">
        <f>M20+M21+M22</f>
        <v>0</v>
      </c>
      <c r="N18" s="78"/>
      <c r="O18" s="78"/>
      <c r="Q18" s="40">
        <f>Q20+Q21+Q22</f>
        <v>0</v>
      </c>
      <c r="R18" s="40">
        <f>R20+R21+R22</f>
        <v>0</v>
      </c>
    </row>
    <row r="19" spans="1:18" ht="12.75">
      <c r="A19" s="75" t="s">
        <v>14</v>
      </c>
      <c r="B19" s="76"/>
      <c r="C19" s="76"/>
      <c r="D19" s="76"/>
      <c r="E19" s="76"/>
      <c r="F19" s="76"/>
      <c r="G19" s="76"/>
      <c r="H19" s="76"/>
      <c r="I19" s="83"/>
      <c r="J19" s="83"/>
      <c r="K19" s="84"/>
      <c r="M19" s="45"/>
      <c r="Q19" s="45"/>
      <c r="R19" s="45"/>
    </row>
    <row r="20" spans="1:18" ht="25.5" customHeight="1">
      <c r="A20" s="16" t="s">
        <v>23</v>
      </c>
      <c r="B20" s="95" t="s">
        <v>75</v>
      </c>
      <c r="C20" s="96"/>
      <c r="D20" s="96"/>
      <c r="E20" s="96"/>
      <c r="F20" s="96"/>
      <c r="G20" s="96"/>
      <c r="H20" s="97"/>
      <c r="I20" s="30">
        <v>70</v>
      </c>
      <c r="J20" s="78"/>
      <c r="K20" s="78"/>
      <c r="M20" s="40">
        <v>0</v>
      </c>
      <c r="N20" s="78"/>
      <c r="O20" s="78"/>
      <c r="Q20" s="40">
        <v>0</v>
      </c>
      <c r="R20" s="40">
        <v>0</v>
      </c>
    </row>
    <row r="21" spans="1:18" ht="14.25" customHeight="1">
      <c r="A21" s="16" t="s">
        <v>24</v>
      </c>
      <c r="B21" s="95" t="s">
        <v>25</v>
      </c>
      <c r="C21" s="96"/>
      <c r="D21" s="96"/>
      <c r="E21" s="96"/>
      <c r="F21" s="96"/>
      <c r="G21" s="96"/>
      <c r="H21" s="97"/>
      <c r="I21" s="30">
        <v>80</v>
      </c>
      <c r="J21" s="78"/>
      <c r="K21" s="78"/>
      <c r="M21" s="40">
        <v>0</v>
      </c>
      <c r="N21" s="78"/>
      <c r="O21" s="78"/>
      <c r="Q21" s="40">
        <v>0</v>
      </c>
      <c r="R21" s="40">
        <v>0</v>
      </c>
    </row>
    <row r="22" spans="1:18" ht="12.75" customHeight="1">
      <c r="A22" s="16" t="s">
        <v>26</v>
      </c>
      <c r="B22" s="95" t="s">
        <v>27</v>
      </c>
      <c r="C22" s="96"/>
      <c r="D22" s="96"/>
      <c r="E22" s="96"/>
      <c r="F22" s="96"/>
      <c r="G22" s="96"/>
      <c r="H22" s="97"/>
      <c r="I22" s="30">
        <v>90</v>
      </c>
      <c r="J22" s="78"/>
      <c r="K22" s="78"/>
      <c r="M22" s="40">
        <v>0</v>
      </c>
      <c r="N22" s="78"/>
      <c r="O22" s="78"/>
      <c r="Q22" s="40">
        <v>0</v>
      </c>
      <c r="R22" s="40">
        <v>0</v>
      </c>
    </row>
    <row r="23" spans="1:18" ht="26.25" customHeight="1">
      <c r="A23" s="19" t="s">
        <v>28</v>
      </c>
      <c r="B23" s="64" t="s">
        <v>29</v>
      </c>
      <c r="C23" s="65"/>
      <c r="D23" s="65"/>
      <c r="E23" s="65"/>
      <c r="F23" s="65"/>
      <c r="G23" s="65"/>
      <c r="H23" s="66"/>
      <c r="I23" s="28">
        <v>100</v>
      </c>
      <c r="J23" s="14"/>
      <c r="K23" s="14"/>
      <c r="M23" s="42">
        <v>5000</v>
      </c>
      <c r="N23" s="14"/>
      <c r="O23" s="14"/>
      <c r="Q23" s="42">
        <f>Q25+Q26+Q34</f>
        <v>0</v>
      </c>
      <c r="R23" s="42">
        <f>R25+R26+R34</f>
        <v>500000</v>
      </c>
    </row>
    <row r="24" spans="1:18" ht="12.75">
      <c r="A24" s="101" t="s">
        <v>11</v>
      </c>
      <c r="B24" s="83"/>
      <c r="C24" s="83"/>
      <c r="D24" s="83"/>
      <c r="E24" s="83"/>
      <c r="F24" s="83"/>
      <c r="G24" s="83"/>
      <c r="H24" s="83"/>
      <c r="I24" s="83"/>
      <c r="J24" s="14"/>
      <c r="K24" s="14"/>
      <c r="M24" s="45"/>
      <c r="N24" s="14"/>
      <c r="O24" s="14"/>
      <c r="Q24" s="45"/>
      <c r="R24" s="45"/>
    </row>
    <row r="25" spans="1:18" ht="13.5" customHeight="1">
      <c r="A25" s="16" t="s">
        <v>30</v>
      </c>
      <c r="B25" s="95" t="s">
        <v>77</v>
      </c>
      <c r="C25" s="96"/>
      <c r="D25" s="96"/>
      <c r="E25" s="96"/>
      <c r="F25" s="96"/>
      <c r="G25" s="96"/>
      <c r="H25" s="97"/>
      <c r="I25" s="30">
        <v>110</v>
      </c>
      <c r="J25" s="14"/>
      <c r="K25" s="14"/>
      <c r="M25" s="40">
        <v>0</v>
      </c>
      <c r="N25" s="14"/>
      <c r="O25" s="14"/>
      <c r="Q25" s="40">
        <v>0</v>
      </c>
      <c r="R25" s="40">
        <v>0</v>
      </c>
    </row>
    <row r="26" spans="1:18" ht="36" customHeight="1">
      <c r="A26" s="16" t="s">
        <v>32</v>
      </c>
      <c r="B26" s="95" t="s">
        <v>33</v>
      </c>
      <c r="C26" s="96"/>
      <c r="D26" s="96"/>
      <c r="E26" s="96"/>
      <c r="F26" s="96"/>
      <c r="G26" s="96"/>
      <c r="H26" s="97"/>
      <c r="I26" s="30">
        <v>120</v>
      </c>
      <c r="J26" s="14"/>
      <c r="K26" s="14"/>
      <c r="M26" s="40">
        <v>5000</v>
      </c>
      <c r="N26" s="14"/>
      <c r="O26" s="14"/>
      <c r="Q26" s="40">
        <f>Q28+Q31</f>
        <v>0</v>
      </c>
      <c r="R26" s="40">
        <f>R28+R31</f>
        <v>500000</v>
      </c>
    </row>
    <row r="27" spans="1:18" ht="12.75">
      <c r="A27" s="75" t="s">
        <v>14</v>
      </c>
      <c r="B27" s="76"/>
      <c r="C27" s="76"/>
      <c r="D27" s="76"/>
      <c r="E27" s="76"/>
      <c r="F27" s="76"/>
      <c r="G27" s="76"/>
      <c r="H27" s="76"/>
      <c r="I27" s="83"/>
      <c r="J27" s="83"/>
      <c r="K27" s="84"/>
      <c r="L27" s="31"/>
      <c r="M27" s="53"/>
      <c r="N27" s="31"/>
      <c r="O27" s="31"/>
      <c r="P27" s="31"/>
      <c r="Q27" s="53"/>
      <c r="R27" s="53"/>
    </row>
    <row r="28" spans="1:18" ht="37.5" customHeight="1">
      <c r="A28" s="32" t="s">
        <v>34</v>
      </c>
      <c r="B28" s="109" t="s">
        <v>35</v>
      </c>
      <c r="C28" s="110"/>
      <c r="D28" s="110"/>
      <c r="E28" s="110"/>
      <c r="F28" s="110"/>
      <c r="G28" s="110"/>
      <c r="H28" s="111"/>
      <c r="I28" s="33">
        <v>130</v>
      </c>
      <c r="J28" s="112"/>
      <c r="K28" s="112"/>
      <c r="M28" s="54">
        <v>5000</v>
      </c>
      <c r="N28" s="112"/>
      <c r="O28" s="112"/>
      <c r="Q28" s="54">
        <v>0</v>
      </c>
      <c r="R28" s="54">
        <v>0</v>
      </c>
    </row>
    <row r="29" spans="1:18" ht="13.5" customHeight="1">
      <c r="A29" s="104" t="s">
        <v>11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Q29" s="55"/>
      <c r="R29" s="56"/>
    </row>
    <row r="30" spans="1:18" ht="26.25" customHeight="1">
      <c r="A30" s="34" t="s">
        <v>78</v>
      </c>
      <c r="B30" s="95" t="s">
        <v>79</v>
      </c>
      <c r="C30" s="96"/>
      <c r="D30" s="96"/>
      <c r="E30" s="96"/>
      <c r="F30" s="96"/>
      <c r="G30" s="35"/>
      <c r="H30" s="35"/>
      <c r="I30" s="30">
        <v>140</v>
      </c>
      <c r="J30" s="35"/>
      <c r="K30" s="35"/>
      <c r="L30" s="35"/>
      <c r="M30" s="40">
        <v>0</v>
      </c>
      <c r="N30" s="50"/>
      <c r="O30" s="50"/>
      <c r="P30" s="50"/>
      <c r="Q30" s="49">
        <v>0</v>
      </c>
      <c r="R30" s="49">
        <v>0</v>
      </c>
    </row>
    <row r="31" spans="1:18" ht="39.75" customHeight="1">
      <c r="A31" s="36" t="s">
        <v>36</v>
      </c>
      <c r="B31" s="106" t="s">
        <v>37</v>
      </c>
      <c r="C31" s="107"/>
      <c r="D31" s="107"/>
      <c r="E31" s="107"/>
      <c r="F31" s="107"/>
      <c r="G31" s="107"/>
      <c r="H31" s="108"/>
      <c r="I31" s="37">
        <v>150</v>
      </c>
      <c r="J31" s="72"/>
      <c r="K31" s="72"/>
      <c r="M31" s="40">
        <v>0</v>
      </c>
      <c r="N31" s="67"/>
      <c r="O31" s="67"/>
      <c r="P31" s="51"/>
      <c r="Q31" s="40">
        <v>0</v>
      </c>
      <c r="R31" s="40">
        <v>500000</v>
      </c>
    </row>
    <row r="32" spans="1:18" ht="14.25" customHeight="1">
      <c r="A32" s="101" t="s">
        <v>11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3"/>
      <c r="O32" s="103"/>
      <c r="P32" s="103"/>
      <c r="Q32" s="103"/>
      <c r="R32" s="103"/>
    </row>
    <row r="33" spans="1:18" ht="38.25" customHeight="1">
      <c r="A33" s="34" t="s">
        <v>80</v>
      </c>
      <c r="B33" s="95" t="s">
        <v>81</v>
      </c>
      <c r="C33" s="96"/>
      <c r="D33" s="96"/>
      <c r="E33" s="96"/>
      <c r="F33" s="97"/>
      <c r="G33" s="35"/>
      <c r="H33" s="35"/>
      <c r="I33" s="30">
        <v>160</v>
      </c>
      <c r="J33" s="38"/>
      <c r="K33" s="38"/>
      <c r="L33" s="38"/>
      <c r="M33" s="40">
        <v>0</v>
      </c>
      <c r="N33" s="48"/>
      <c r="O33" s="48"/>
      <c r="P33" s="48"/>
      <c r="Q33" s="49">
        <v>0</v>
      </c>
      <c r="R33" s="49">
        <v>0</v>
      </c>
    </row>
    <row r="34" spans="1:18" ht="24" customHeight="1">
      <c r="A34" s="16" t="s">
        <v>40</v>
      </c>
      <c r="B34" s="95" t="s">
        <v>41</v>
      </c>
      <c r="C34" s="96"/>
      <c r="D34" s="96"/>
      <c r="E34" s="96"/>
      <c r="F34" s="96"/>
      <c r="G34" s="96"/>
      <c r="H34" s="97"/>
      <c r="I34" s="30">
        <v>170</v>
      </c>
      <c r="J34" s="78"/>
      <c r="K34" s="78"/>
      <c r="M34" s="40">
        <f>M36+M37</f>
        <v>0</v>
      </c>
      <c r="N34" s="67"/>
      <c r="O34" s="67"/>
      <c r="P34" s="41"/>
      <c r="Q34" s="40">
        <f>Q36+Q37</f>
        <v>0</v>
      </c>
      <c r="R34" s="40">
        <f>R36+R37</f>
        <v>0</v>
      </c>
    </row>
    <row r="35" spans="1:18" ht="14.25" customHeight="1">
      <c r="A35" s="99" t="s">
        <v>11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Q35" s="45"/>
      <c r="R35" s="41"/>
    </row>
    <row r="36" spans="1:18" ht="13.5" customHeight="1">
      <c r="A36" s="16" t="s">
        <v>82</v>
      </c>
      <c r="B36" s="95" t="s">
        <v>83</v>
      </c>
      <c r="C36" s="96"/>
      <c r="D36" s="96"/>
      <c r="E36" s="96"/>
      <c r="F36" s="96"/>
      <c r="G36" s="96"/>
      <c r="H36" s="97"/>
      <c r="I36" s="30">
        <v>180</v>
      </c>
      <c r="J36" s="14"/>
      <c r="K36" s="14"/>
      <c r="M36" s="40">
        <v>0</v>
      </c>
      <c r="N36" s="23"/>
      <c r="O36" s="23"/>
      <c r="P36" s="41"/>
      <c r="Q36" s="40">
        <v>0</v>
      </c>
      <c r="R36" s="40">
        <v>0</v>
      </c>
    </row>
    <row r="37" spans="1:18" ht="13.5" customHeight="1">
      <c r="A37" s="16" t="s">
        <v>84</v>
      </c>
      <c r="B37" s="95" t="s">
        <v>85</v>
      </c>
      <c r="C37" s="96"/>
      <c r="D37" s="96"/>
      <c r="E37" s="96"/>
      <c r="F37" s="96"/>
      <c r="G37" s="15"/>
      <c r="H37" s="17"/>
      <c r="I37" s="30">
        <v>190</v>
      </c>
      <c r="J37" s="14"/>
      <c r="K37" s="14"/>
      <c r="M37" s="40">
        <v>0</v>
      </c>
      <c r="N37" s="23"/>
      <c r="O37" s="23"/>
      <c r="P37" s="41"/>
      <c r="Q37" s="40">
        <v>0</v>
      </c>
      <c r="R37" s="40">
        <v>0</v>
      </c>
    </row>
    <row r="38" spans="1:18" ht="50.25" customHeight="1">
      <c r="A38" s="19" t="s">
        <v>42</v>
      </c>
      <c r="B38" s="64" t="s">
        <v>86</v>
      </c>
      <c r="C38" s="65"/>
      <c r="D38" s="65"/>
      <c r="E38" s="65"/>
      <c r="F38" s="65"/>
      <c r="G38" s="10"/>
      <c r="H38" s="11"/>
      <c r="I38" s="28">
        <v>200</v>
      </c>
      <c r="J38" s="12"/>
      <c r="K38" s="12"/>
      <c r="L38" s="1"/>
      <c r="M38" s="42">
        <f>M11-M23</f>
        <v>6602491</v>
      </c>
      <c r="N38" s="43"/>
      <c r="O38" s="43"/>
      <c r="P38" s="44"/>
      <c r="Q38" s="42">
        <f>Q11-Q23</f>
        <v>10861210</v>
      </c>
      <c r="R38" s="42">
        <f>R11-R23</f>
        <v>42661550</v>
      </c>
    </row>
    <row r="39" spans="1:18" ht="15.75" customHeight="1">
      <c r="A39" s="19" t="s">
        <v>62</v>
      </c>
      <c r="B39" s="64" t="s">
        <v>87</v>
      </c>
      <c r="C39" s="65"/>
      <c r="D39" s="65"/>
      <c r="E39" s="65"/>
      <c r="F39" s="65"/>
      <c r="G39" s="65"/>
      <c r="H39" s="66"/>
      <c r="I39" s="28">
        <v>210</v>
      </c>
      <c r="J39" s="78"/>
      <c r="K39" s="78"/>
      <c r="M39" s="42">
        <f>M41+M43+M44+M45+M46+M47+M48</f>
        <v>6602491</v>
      </c>
      <c r="N39" s="67"/>
      <c r="O39" s="67"/>
      <c r="P39" s="41"/>
      <c r="Q39" s="42">
        <v>10861210</v>
      </c>
      <c r="R39" s="42">
        <f>R41+R43+R44+R45+R46+R47+R48</f>
        <v>42661549.71</v>
      </c>
    </row>
    <row r="40" spans="1:18" ht="12.75">
      <c r="A40" s="75" t="s">
        <v>11</v>
      </c>
      <c r="B40" s="76"/>
      <c r="C40" s="76"/>
      <c r="D40" s="76"/>
      <c r="E40" s="76"/>
      <c r="F40" s="76"/>
      <c r="G40" s="76"/>
      <c r="H40" s="76"/>
      <c r="I40" s="83"/>
      <c r="J40" s="83"/>
      <c r="K40" s="84"/>
      <c r="M40" s="45"/>
      <c r="N40" s="41"/>
      <c r="O40" s="41"/>
      <c r="P40" s="41"/>
      <c r="Q40" s="45"/>
      <c r="R40" s="45"/>
    </row>
    <row r="41" spans="1:18" ht="15" customHeight="1">
      <c r="A41" s="16" t="s">
        <v>88</v>
      </c>
      <c r="B41" s="95" t="s">
        <v>45</v>
      </c>
      <c r="C41" s="96"/>
      <c r="D41" s="96"/>
      <c r="E41" s="96"/>
      <c r="F41" s="96"/>
      <c r="G41" s="96"/>
      <c r="H41" s="97"/>
      <c r="I41" s="30">
        <v>220</v>
      </c>
      <c r="J41" s="78"/>
      <c r="K41" s="78"/>
      <c r="M41" s="40">
        <f>M42</f>
        <v>0</v>
      </c>
      <c r="N41" s="67"/>
      <c r="O41" s="67"/>
      <c r="P41" s="41"/>
      <c r="Q41" s="40">
        <v>38800</v>
      </c>
      <c r="R41" s="40">
        <f>R42</f>
        <v>0</v>
      </c>
    </row>
    <row r="42" spans="1:18" ht="24" customHeight="1">
      <c r="A42" s="16" t="s">
        <v>89</v>
      </c>
      <c r="B42" s="98" t="s">
        <v>47</v>
      </c>
      <c r="C42" s="96"/>
      <c r="D42" s="96"/>
      <c r="E42" s="96"/>
      <c r="F42" s="96"/>
      <c r="G42" s="96"/>
      <c r="H42" s="97"/>
      <c r="I42" s="30">
        <v>230</v>
      </c>
      <c r="J42" s="78"/>
      <c r="K42" s="78"/>
      <c r="M42" s="40">
        <v>0</v>
      </c>
      <c r="N42" s="67"/>
      <c r="O42" s="67"/>
      <c r="P42" s="41"/>
      <c r="Q42" s="40">
        <v>0</v>
      </c>
      <c r="R42" s="40">
        <v>0</v>
      </c>
    </row>
    <row r="43" spans="1:18" ht="27" customHeight="1">
      <c r="A43" s="16" t="s">
        <v>90</v>
      </c>
      <c r="B43" s="95" t="s">
        <v>49</v>
      </c>
      <c r="C43" s="96"/>
      <c r="D43" s="96"/>
      <c r="E43" s="96"/>
      <c r="F43" s="96"/>
      <c r="G43" s="96"/>
      <c r="H43" s="97"/>
      <c r="I43" s="30">
        <v>240</v>
      </c>
      <c r="J43" s="78"/>
      <c r="K43" s="78"/>
      <c r="M43" s="40">
        <v>46480</v>
      </c>
      <c r="N43" s="67"/>
      <c r="O43" s="67"/>
      <c r="P43" s="41"/>
      <c r="Q43" s="40">
        <v>2200986</v>
      </c>
      <c r="R43" s="40">
        <v>11906660</v>
      </c>
    </row>
    <row r="44" spans="1:18" ht="27" customHeight="1">
      <c r="A44" s="16" t="s">
        <v>91</v>
      </c>
      <c r="B44" s="95" t="s">
        <v>51</v>
      </c>
      <c r="C44" s="96"/>
      <c r="D44" s="96"/>
      <c r="E44" s="96"/>
      <c r="F44" s="96"/>
      <c r="G44" s="96"/>
      <c r="H44" s="97"/>
      <c r="I44" s="30">
        <v>250</v>
      </c>
      <c r="J44" s="78"/>
      <c r="K44" s="78"/>
      <c r="M44" s="40">
        <v>59275</v>
      </c>
      <c r="N44" s="67"/>
      <c r="O44" s="67"/>
      <c r="P44" s="41"/>
      <c r="Q44" s="40">
        <v>976312</v>
      </c>
      <c r="R44" s="40">
        <v>1906369</v>
      </c>
    </row>
    <row r="45" spans="1:18" ht="26.25" customHeight="1">
      <c r="A45" s="16" t="s">
        <v>92</v>
      </c>
      <c r="B45" s="95" t="s">
        <v>53</v>
      </c>
      <c r="C45" s="96"/>
      <c r="D45" s="96"/>
      <c r="E45" s="96"/>
      <c r="F45" s="96"/>
      <c r="G45" s="96"/>
      <c r="H45" s="97"/>
      <c r="I45" s="30">
        <v>260</v>
      </c>
      <c r="J45" s="78"/>
      <c r="K45" s="78"/>
      <c r="M45" s="40">
        <v>6064401</v>
      </c>
      <c r="N45" s="67"/>
      <c r="O45" s="67"/>
      <c r="P45" s="41"/>
      <c r="Q45" s="40">
        <v>7253972.33</v>
      </c>
      <c r="R45" s="40">
        <v>27074563.55</v>
      </c>
    </row>
    <row r="46" spans="1:18" ht="15" customHeight="1">
      <c r="A46" s="16" t="s">
        <v>93</v>
      </c>
      <c r="B46" s="95" t="s">
        <v>55</v>
      </c>
      <c r="C46" s="96"/>
      <c r="D46" s="96"/>
      <c r="E46" s="96"/>
      <c r="F46" s="96"/>
      <c r="G46" s="96"/>
      <c r="H46" s="97"/>
      <c r="I46" s="30">
        <v>270</v>
      </c>
      <c r="J46" s="78"/>
      <c r="K46" s="78"/>
      <c r="M46" s="40">
        <v>329500</v>
      </c>
      <c r="N46" s="67"/>
      <c r="O46" s="67"/>
      <c r="P46" s="41"/>
      <c r="Q46" s="40">
        <v>155600</v>
      </c>
      <c r="R46" s="40">
        <v>134440</v>
      </c>
    </row>
    <row r="47" spans="1:18" ht="25.5" customHeight="1">
      <c r="A47" s="16" t="s">
        <v>94</v>
      </c>
      <c r="B47" s="95" t="s">
        <v>57</v>
      </c>
      <c r="C47" s="96"/>
      <c r="D47" s="96"/>
      <c r="E47" s="96"/>
      <c r="F47" s="96"/>
      <c r="G47" s="96"/>
      <c r="H47" s="97"/>
      <c r="I47" s="30">
        <v>280</v>
      </c>
      <c r="J47" s="78"/>
      <c r="K47" s="78"/>
      <c r="M47" s="40">
        <v>0</v>
      </c>
      <c r="N47" s="67"/>
      <c r="O47" s="67"/>
      <c r="P47" s="41"/>
      <c r="Q47" s="40">
        <v>0</v>
      </c>
      <c r="R47" s="40">
        <v>42025.56</v>
      </c>
    </row>
    <row r="48" spans="1:18" ht="61.5" customHeight="1">
      <c r="A48" s="16" t="s">
        <v>95</v>
      </c>
      <c r="B48" s="95" t="s">
        <v>96</v>
      </c>
      <c r="C48" s="96"/>
      <c r="D48" s="96"/>
      <c r="E48" s="96"/>
      <c r="F48" s="96"/>
      <c r="G48" s="96"/>
      <c r="H48" s="97"/>
      <c r="I48" s="30">
        <v>290</v>
      </c>
      <c r="J48" s="78"/>
      <c r="K48" s="78"/>
      <c r="M48" s="40">
        <v>102835</v>
      </c>
      <c r="N48" s="67"/>
      <c r="O48" s="67"/>
      <c r="P48" s="41"/>
      <c r="Q48" s="40">
        <v>235539.67</v>
      </c>
      <c r="R48" s="40">
        <v>1597491.6</v>
      </c>
    </row>
    <row r="49" spans="1:18" ht="50.25" customHeight="1">
      <c r="A49" s="19" t="s">
        <v>64</v>
      </c>
      <c r="B49" s="64" t="s">
        <v>97</v>
      </c>
      <c r="C49" s="65"/>
      <c r="D49" s="65"/>
      <c r="E49" s="65"/>
      <c r="F49" s="65"/>
      <c r="G49" s="65"/>
      <c r="H49" s="66"/>
      <c r="I49" s="28">
        <v>300</v>
      </c>
      <c r="J49" s="78"/>
      <c r="K49" s="78"/>
      <c r="M49" s="42">
        <v>0</v>
      </c>
      <c r="N49" s="67"/>
      <c r="O49" s="67"/>
      <c r="P49" s="41"/>
      <c r="Q49" s="42">
        <v>0</v>
      </c>
      <c r="R49" s="42">
        <v>0</v>
      </c>
    </row>
    <row r="50" spans="1:18" ht="18" customHeight="1">
      <c r="A50" s="19" t="s">
        <v>98</v>
      </c>
      <c r="B50" s="57" t="s">
        <v>65</v>
      </c>
      <c r="C50" s="58"/>
      <c r="D50" s="58"/>
      <c r="E50" s="58"/>
      <c r="F50" s="58"/>
      <c r="G50" s="58"/>
      <c r="H50" s="59"/>
      <c r="I50" s="39">
        <v>380</v>
      </c>
      <c r="J50" s="72"/>
      <c r="K50" s="72"/>
      <c r="M50" s="46">
        <f>M11-M23-M39-M49</f>
        <v>0</v>
      </c>
      <c r="N50" s="94"/>
      <c r="O50" s="94"/>
      <c r="P50" s="41"/>
      <c r="Q50" s="46">
        <f>Q11-Q23-Q39-Q49</f>
        <v>0</v>
      </c>
      <c r="R50" s="46">
        <f>R11-R23-R39-R49</f>
        <v>0.28999999910593033</v>
      </c>
    </row>
    <row r="51" spans="1:18" ht="24.75" customHeight="1">
      <c r="A51" s="62" t="s">
        <v>66</v>
      </c>
      <c r="B51" s="63"/>
      <c r="C51" s="63"/>
      <c r="D51" s="63"/>
      <c r="E51" s="63"/>
      <c r="F51" s="63"/>
      <c r="G51" s="63"/>
      <c r="H51" s="63"/>
      <c r="I51" s="63"/>
      <c r="J51" s="12"/>
      <c r="K51" s="12"/>
      <c r="L51" s="12"/>
      <c r="M51" s="47">
        <v>40899</v>
      </c>
      <c r="N51" s="43"/>
      <c r="O51" s="43"/>
      <c r="P51" s="43"/>
      <c r="Q51" s="47">
        <v>40878</v>
      </c>
      <c r="R51" s="47">
        <v>40898</v>
      </c>
    </row>
    <row r="52" ht="12.75" customHeight="1" hidden="1"/>
    <row r="53" spans="1:11" ht="12.75" customHeight="1" hidden="1">
      <c r="A53" s="68" t="s">
        <v>67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1:11" ht="12.75" customHeight="1" hidden="1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1:11" ht="12.75" customHeight="1" hidden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ht="12.75" customHeight="1" hidden="1"/>
    <row r="57" ht="12.75" customHeight="1" hidden="1"/>
    <row r="58" ht="12.75" customHeight="1" hidden="1"/>
    <row r="59" spans="1:4" ht="12.75" customHeight="1" hidden="1">
      <c r="A59" s="68" t="s">
        <v>68</v>
      </c>
      <c r="B59" s="68"/>
      <c r="C59" s="68"/>
      <c r="D59" s="68"/>
    </row>
    <row r="60" spans="1:15" ht="12.75" customHeight="1" hidden="1">
      <c r="A60" s="68"/>
      <c r="B60" s="68"/>
      <c r="C60" s="68"/>
      <c r="D60" s="68"/>
      <c r="F60" s="68" t="s">
        <v>69</v>
      </c>
      <c r="G60" s="68"/>
      <c r="H60" s="68"/>
      <c r="J60" s="68"/>
      <c r="K60" s="68"/>
      <c r="N60" s="68"/>
      <c r="O60" s="68"/>
    </row>
    <row r="61" spans="1:15" ht="12.75" customHeight="1" hidden="1">
      <c r="A61" s="68"/>
      <c r="B61" s="68"/>
      <c r="C61" s="68"/>
      <c r="D61" s="68"/>
      <c r="F61" s="68"/>
      <c r="G61" s="68"/>
      <c r="H61" s="68"/>
      <c r="J61" s="68"/>
      <c r="K61" s="68"/>
      <c r="N61" s="68"/>
      <c r="O61" s="68"/>
    </row>
    <row r="62" ht="12.75" customHeight="1" hidden="1"/>
  </sheetData>
  <mergeCells count="106">
    <mergeCell ref="A1:R1"/>
    <mergeCell ref="A2:R2"/>
    <mergeCell ref="A3:R3"/>
    <mergeCell ref="A4:M4"/>
    <mergeCell ref="Q8:Q9"/>
    <mergeCell ref="R8:R9"/>
    <mergeCell ref="A10:H10"/>
    <mergeCell ref="J10:K10"/>
    <mergeCell ref="N10:O10"/>
    <mergeCell ref="M8:M9"/>
    <mergeCell ref="N8:O9"/>
    <mergeCell ref="A8:H9"/>
    <mergeCell ref="I8:I9"/>
    <mergeCell ref="J8:K9"/>
    <mergeCell ref="B11:H11"/>
    <mergeCell ref="J11:K11"/>
    <mergeCell ref="N11:O11"/>
    <mergeCell ref="A12:K12"/>
    <mergeCell ref="B13:H13"/>
    <mergeCell ref="J13:K13"/>
    <mergeCell ref="N13:O13"/>
    <mergeCell ref="A14:K14"/>
    <mergeCell ref="B15:H15"/>
    <mergeCell ref="J15:K15"/>
    <mergeCell ref="N15:O15"/>
    <mergeCell ref="B16:H16"/>
    <mergeCell ref="J16:K16"/>
    <mergeCell ref="N16:O16"/>
    <mergeCell ref="B17:H17"/>
    <mergeCell ref="J17:K17"/>
    <mergeCell ref="N17:O17"/>
    <mergeCell ref="B18:H18"/>
    <mergeCell ref="J18:K18"/>
    <mergeCell ref="N18:O18"/>
    <mergeCell ref="A19:K19"/>
    <mergeCell ref="B20:H20"/>
    <mergeCell ref="J20:K20"/>
    <mergeCell ref="N20:O20"/>
    <mergeCell ref="B21:H21"/>
    <mergeCell ref="J21:K21"/>
    <mergeCell ref="N21:O21"/>
    <mergeCell ref="B22:H22"/>
    <mergeCell ref="J22:K22"/>
    <mergeCell ref="N22:O22"/>
    <mergeCell ref="B23:H23"/>
    <mergeCell ref="A24:I24"/>
    <mergeCell ref="B25:H25"/>
    <mergeCell ref="B26:H26"/>
    <mergeCell ref="A27:K27"/>
    <mergeCell ref="B28:H28"/>
    <mergeCell ref="J28:K28"/>
    <mergeCell ref="N28:O28"/>
    <mergeCell ref="A29:M29"/>
    <mergeCell ref="B30:F30"/>
    <mergeCell ref="B31:H31"/>
    <mergeCell ref="J31:K31"/>
    <mergeCell ref="N31:O31"/>
    <mergeCell ref="A32:R32"/>
    <mergeCell ref="B33:F33"/>
    <mergeCell ref="B34:H34"/>
    <mergeCell ref="J34:K34"/>
    <mergeCell ref="N34:O34"/>
    <mergeCell ref="A35:M35"/>
    <mergeCell ref="B36:H36"/>
    <mergeCell ref="B37:F37"/>
    <mergeCell ref="B38:F38"/>
    <mergeCell ref="B39:H39"/>
    <mergeCell ref="J39:K39"/>
    <mergeCell ref="N39:O39"/>
    <mergeCell ref="A40:K40"/>
    <mergeCell ref="B41:H41"/>
    <mergeCell ref="J41:K41"/>
    <mergeCell ref="N41:O41"/>
    <mergeCell ref="B42:H42"/>
    <mergeCell ref="J42:K42"/>
    <mergeCell ref="N42:O42"/>
    <mergeCell ref="B43:H43"/>
    <mergeCell ref="J43:K43"/>
    <mergeCell ref="N43:O43"/>
    <mergeCell ref="B44:H44"/>
    <mergeCell ref="J44:K44"/>
    <mergeCell ref="N44:O44"/>
    <mergeCell ref="B45:H45"/>
    <mergeCell ref="J45:K45"/>
    <mergeCell ref="N45:O45"/>
    <mergeCell ref="B46:H46"/>
    <mergeCell ref="J46:K46"/>
    <mergeCell ref="N46:O46"/>
    <mergeCell ref="B47:H47"/>
    <mergeCell ref="J47:K47"/>
    <mergeCell ref="N47:O47"/>
    <mergeCell ref="B48:H48"/>
    <mergeCell ref="J48:K48"/>
    <mergeCell ref="N48:O48"/>
    <mergeCell ref="B49:H49"/>
    <mergeCell ref="J49:K49"/>
    <mergeCell ref="N49:O49"/>
    <mergeCell ref="B50:H50"/>
    <mergeCell ref="J50:K50"/>
    <mergeCell ref="N50:O50"/>
    <mergeCell ref="N60:O61"/>
    <mergeCell ref="A51:I51"/>
    <mergeCell ref="A53:K55"/>
    <mergeCell ref="A59:D61"/>
    <mergeCell ref="F60:H61"/>
    <mergeCell ref="J60:K61"/>
  </mergeCells>
  <printOptions/>
  <pageMargins left="0.36" right="0.3" top="0.25" bottom="0.27" header="0.19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Е В</cp:lastModifiedBy>
  <cp:lastPrinted>2011-12-22T11:33:58Z</cp:lastPrinted>
  <dcterms:created xsi:type="dcterms:W3CDTF">1996-10-08T23:32:33Z</dcterms:created>
  <dcterms:modified xsi:type="dcterms:W3CDTF">2011-12-22T13:22:34Z</dcterms:modified>
  <cp:category/>
  <cp:version/>
  <cp:contentType/>
  <cp:contentStatus/>
</cp:coreProperties>
</file>